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eco_fin_internet\Portal cimento\"/>
    </mc:Choice>
  </mc:AlternateContent>
  <xr:revisionPtr revIDLastSave="0" documentId="13_ncr:1_{DA8649D3-EABA-4985-99B2-1E4A15B55EFD}" xr6:coauthVersionLast="47" xr6:coauthVersionMax="47" xr10:uidLastSave="{00000000-0000-0000-0000-000000000000}"/>
  <bookViews>
    <workbookView xWindow="28680" yWindow="-120" windowWidth="29040" windowHeight="15840" xr2:uid="{23A65072-D23D-4FA4-9D1A-5439D67303BB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P44" i="1" s="1"/>
</calcChain>
</file>

<file path=xl/sharedStrings.xml><?xml version="1.0" encoding="utf-8"?>
<sst xmlns="http://schemas.openxmlformats.org/spreadsheetml/2006/main" count="35" uniqueCount="26">
  <si>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</si>
  <si>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</si>
  <si>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</si>
  <si>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</si>
  <si>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</si>
  <si>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</si>
  <si>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</si>
  <si>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</si>
  <si>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</si>
  <si>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</si>
  <si>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</si>
  <si>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</si>
  <si>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</si>
  <si>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Homológo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</si>
  <si>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</si>
  <si>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</si>
  <si>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</si>
  <si>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</si>
  <si>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</si>
  <si>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</si>
  <si>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</si>
  <si>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</si>
  <si>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</si>
  <si>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Origem da venda de cimento por mês e ilha</t>
  </si>
  <si>
    <t>Produção local (ton)</t>
  </si>
  <si>
    <t>Importação Continente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</si>
</sst>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"/>
  </numFmts>
  <fonts count="6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6A7C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EDDE4"/>
        <bgColor rgb="FFFFFFFF"/>
      </patternFill>
    </fill>
    <fill>
      <patternFill patternType="solid">
        <fgColor rgb="FFCEDDE4"/>
        <bgColor rgb="FF0000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466A7C"/>
      </left>
      <right/>
      <top/>
      <bottom/>
      <diagonal/>
    </border>
    <border>
      <left/>
      <right/>
      <top/>
      <bottom style="double">
        <color rgb="FF466A7C"/>
      </bottom>
      <diagonal/>
    </border>
    <border>
      <left/>
      <right style="thin">
        <color indexed="64"/>
      </right>
      <top/>
      <bottom style="double">
        <color rgb="FF466A7C"/>
      </bottom>
      <diagonal/>
    </border>
    <border>
      <left style="thin">
        <color indexed="64"/>
      </left>
      <right/>
      <top/>
      <bottom style="double">
        <color rgb="FF466A7C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/>
    <xf numFmtId="164" fontId="5" fillId="5" borderId="0" xfId="0" applyNumberFormat="1" applyFont="1" applyFill="1" applyAlignment="1">
      <alignment horizontal="right"/>
    </xf>
    <xf numFmtId="164" fontId="5" fillId="5" borderId="9" xfId="0" applyNumberFormat="1" applyFont="1" applyFill="1" applyBorder="1" applyAlignment="1">
      <alignment horizontal="right"/>
    </xf>
    <xf numFmtId="0" fontId="5" fillId="6" borderId="0" xfId="0" applyFont="1" applyFill="1"/>
    <xf numFmtId="0" fontId="5" fillId="6" borderId="8" xfId="0" applyFont="1" applyFill="1" applyBorder="1" applyAlignment="1">
      <alignment horizontal="center"/>
    </xf>
    <xf numFmtId="164" fontId="5" fillId="6" borderId="0" xfId="0" applyNumberFormat="1" applyFont="1" applyFill="1" applyAlignment="1">
      <alignment horizontal="right"/>
    </xf>
    <xf numFmtId="164" fontId="5" fillId="6" borderId="9" xfId="0" applyNumberFormat="1" applyFont="1" applyFill="1" applyBorder="1" applyAlignment="1">
      <alignment horizontal="right"/>
    </xf>
    <xf numFmtId="0" fontId="4" fillId="4" borderId="0" xfId="0" applyFont="1" applyFill="1"/>
    <xf numFmtId="164" fontId="4" fillId="5" borderId="0" xfId="0" applyNumberFormat="1" applyFont="1" applyFill="1" applyAlignment="1">
      <alignment horizontal="right"/>
    </xf>
    <xf numFmtId="164" fontId="4" fillId="5" borderId="9" xfId="0" applyNumberFormat="1" applyFont="1" applyFill="1" applyBorder="1" applyAlignment="1">
      <alignment horizontal="right"/>
    </xf>
    <xf numFmtId="0" fontId="4" fillId="6" borderId="0" xfId="0" applyFont="1" applyFill="1"/>
    <xf numFmtId="164" fontId="4" fillId="6" borderId="0" xfId="0" applyNumberFormat="1" applyFont="1" applyFill="1" applyAlignment="1">
      <alignment horizontal="right"/>
    </xf>
    <xf numFmtId="164" fontId="4" fillId="6" borderId="9" xfId="0" applyNumberFormat="1" applyFont="1" applyFill="1" applyBorder="1" applyAlignment="1">
      <alignment horizontal="right"/>
    </xf>
    <xf numFmtId="0" fontId="4" fillId="5" borderId="0" xfId="0" applyFont="1" applyFill="1"/>
    <xf numFmtId="0" fontId="5" fillId="5" borderId="0" xfId="0" applyFont="1" applyFill="1"/>
    <xf numFmtId="0" fontId="5" fillId="6" borderId="11" xfId="0" applyFont="1" applyFill="1" applyBorder="1" applyAlignment="1">
      <alignment horizontal="center"/>
    </xf>
    <xf numFmtId="164" fontId="4" fillId="6" borderId="12" xfId="0" applyNumberFormat="1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5" fillId="5" borderId="13" xfId="0" applyNumberFormat="1" applyFont="1" applyFill="1" applyBorder="1" applyAlignment="1">
      <alignment horizontal="right"/>
    </xf>
    <xf numFmtId="164" fontId="5" fillId="6" borderId="13" xfId="0" applyNumberFormat="1" applyFont="1" applyFill="1" applyBorder="1" applyAlignment="1">
      <alignment horizontal="right"/>
    </xf>
    <xf numFmtId="164" fontId="4" fillId="5" borderId="13" xfId="0" applyNumberFormat="1" applyFont="1" applyFill="1" applyBorder="1" applyAlignment="1">
      <alignment horizontal="right"/>
    </xf>
    <xf numFmtId="164" fontId="4" fillId="6" borderId="13" xfId="0" applyNumberFormat="1" applyFont="1" applyFill="1" applyBorder="1" applyAlignment="1">
      <alignment horizontal="right"/>
    </xf>
    <xf numFmtId="0" fontId="5" fillId="3" borderId="10" xfId="0" applyFont="1" applyFill="1" applyBorder="1"/>
    <xf numFmtId="0" fontId="4" fillId="3" borderId="10" xfId="0" applyFont="1" applyFill="1" applyBorder="1"/>
    <xf numFmtId="164" fontId="4" fillId="3" borderId="12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DCDA-2965-446B-A8B8-6CFE06FE2E0B}">
  <dimension ref="A1:P45"/>
  <sheetViews>
    <sheetView tabSelected="1" workbookViewId="0">
      <selection activeCell="I9" sqref="I9"/>
    </sheetView>
  </sheetViews>
  <sheetFormatPr defaultRowHeight="15" x14ac:dyDescent="0.25"/>
  <sheetData>
    <row r="1" spans="1:16" x14ac:dyDescent="0.2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/>
      <c r="B2" s="3"/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6" t="s">
        <v>13</v>
      </c>
    </row>
    <row r="3" spans="1:16" x14ac:dyDescent="0.25">
      <c r="A3" s="7"/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2"/>
    </row>
    <row r="4" spans="1:16" x14ac:dyDescent="0.25">
      <c r="A4" s="13"/>
      <c r="B4" s="13"/>
      <c r="C4" s="14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33"/>
    </row>
    <row r="5" spans="1:16" x14ac:dyDescent="0.25">
      <c r="A5" s="16" t="s">
        <v>24</v>
      </c>
      <c r="B5" s="16"/>
      <c r="C5" s="34">
        <v>2025</v>
      </c>
      <c r="D5" s="35">
        <v>9733.6049999999996</v>
      </c>
      <c r="E5" s="17">
        <v>9538.93</v>
      </c>
      <c r="F5" s="17">
        <v>9915.6999999999989</v>
      </c>
      <c r="G5" s="17">
        <v>10242.935000000001</v>
      </c>
      <c r="H5" s="17">
        <v>11750.154999999999</v>
      </c>
      <c r="I5" s="17">
        <v>10283.76</v>
      </c>
      <c r="J5" s="17">
        <v>14483.974999999999</v>
      </c>
      <c r="K5" s="17">
        <v>9583.91</v>
      </c>
      <c r="L5" s="17">
        <v>10440.15</v>
      </c>
      <c r="M5" s="17">
        <v>11434.88</v>
      </c>
      <c r="N5" s="17">
        <v>10102.85</v>
      </c>
      <c r="O5" s="17">
        <v>9871.27</v>
      </c>
      <c r="P5" s="35">
        <v>19272.535</v>
      </c>
    </row>
    <row r="6" spans="1:16" x14ac:dyDescent="0.25">
      <c r="A6" s="19"/>
      <c r="B6" s="19"/>
      <c r="C6" s="20">
        <v>2026</v>
      </c>
      <c r="D6" s="36">
        <v>7583.01</v>
      </c>
      <c r="E6" s="21">
        <v>8618.6799999999985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36">
        <v>16201.689999999999</v>
      </c>
    </row>
    <row r="7" spans="1:16" x14ac:dyDescent="0.25">
      <c r="A7" s="23"/>
      <c r="B7" s="23" t="s">
        <v>14</v>
      </c>
      <c r="C7" s="34">
        <v>2025</v>
      </c>
      <c r="D7" s="37">
        <v>379.4</v>
      </c>
      <c r="E7" s="24">
        <v>435.4</v>
      </c>
      <c r="F7" s="24">
        <v>917</v>
      </c>
      <c r="G7" s="24">
        <v>382.2</v>
      </c>
      <c r="H7" s="24">
        <v>554.4</v>
      </c>
      <c r="I7" s="24">
        <v>565.6</v>
      </c>
      <c r="J7" s="24">
        <v>411.6</v>
      </c>
      <c r="K7" s="24">
        <v>400.4</v>
      </c>
      <c r="L7" s="24">
        <v>379.4</v>
      </c>
      <c r="M7" s="24">
        <v>383.6</v>
      </c>
      <c r="N7" s="24">
        <v>281.39999999999998</v>
      </c>
      <c r="O7" s="24">
        <v>428.4</v>
      </c>
      <c r="P7" s="37">
        <v>814.8</v>
      </c>
    </row>
    <row r="8" spans="1:16" x14ac:dyDescent="0.25">
      <c r="A8" s="26"/>
      <c r="B8" s="26"/>
      <c r="C8" s="20">
        <v>2026</v>
      </c>
      <c r="D8" s="38">
        <v>351.4</v>
      </c>
      <c r="E8" s="27">
        <v>337.4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38">
        <v>688.8</v>
      </c>
    </row>
    <row r="9" spans="1:16" x14ac:dyDescent="0.25">
      <c r="A9" s="16"/>
      <c r="B9" s="29" t="s">
        <v>15</v>
      </c>
      <c r="C9" s="34">
        <v>2025</v>
      </c>
      <c r="D9" s="37">
        <v>6435.2050000000008</v>
      </c>
      <c r="E9" s="24">
        <v>5596.53</v>
      </c>
      <c r="F9" s="24">
        <v>5845.9</v>
      </c>
      <c r="G9" s="24">
        <v>6132.2750000000005</v>
      </c>
      <c r="H9" s="24">
        <v>6524.0549999999985</v>
      </c>
      <c r="I9" s="24">
        <v>6089.8</v>
      </c>
      <c r="J9" s="24">
        <v>7689.0949999999984</v>
      </c>
      <c r="K9" s="24">
        <v>6127.5899999999992</v>
      </c>
      <c r="L9" s="24">
        <v>6550.69</v>
      </c>
      <c r="M9" s="24">
        <v>7258.68</v>
      </c>
      <c r="N9" s="24">
        <v>6101.6500000000005</v>
      </c>
      <c r="O9" s="24">
        <v>5221.7700000000004</v>
      </c>
      <c r="P9" s="37">
        <v>12031.735000000001</v>
      </c>
    </row>
    <row r="10" spans="1:16" x14ac:dyDescent="0.25">
      <c r="A10" s="26"/>
      <c r="B10" s="26"/>
      <c r="C10" s="20">
        <v>2026</v>
      </c>
      <c r="D10" s="38">
        <v>5085.4100000000008</v>
      </c>
      <c r="E10" s="27">
        <v>5391.6799999999994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8">
        <v>10477.09</v>
      </c>
    </row>
    <row r="11" spans="1:16" x14ac:dyDescent="0.25">
      <c r="A11" s="23"/>
      <c r="B11" s="23" t="s">
        <v>16</v>
      </c>
      <c r="C11" s="34">
        <v>2025</v>
      </c>
      <c r="D11" s="37">
        <v>898.8</v>
      </c>
      <c r="E11" s="24">
        <v>852.6</v>
      </c>
      <c r="F11" s="24">
        <v>894.6</v>
      </c>
      <c r="G11" s="24">
        <v>1139.8599999999999</v>
      </c>
      <c r="H11" s="24">
        <v>1826.9</v>
      </c>
      <c r="I11" s="24">
        <v>1427.56</v>
      </c>
      <c r="J11" s="24">
        <v>2809.08</v>
      </c>
      <c r="K11" s="24">
        <v>1424.92</v>
      </c>
      <c r="L11" s="24">
        <v>1183.26</v>
      </c>
      <c r="M11" s="24">
        <v>1089.2</v>
      </c>
      <c r="N11" s="24">
        <v>965.99999999999989</v>
      </c>
      <c r="O11" s="24">
        <v>1390.3</v>
      </c>
      <c r="P11" s="37">
        <v>1751.4</v>
      </c>
    </row>
    <row r="12" spans="1:16" x14ac:dyDescent="0.25">
      <c r="A12" s="26"/>
      <c r="B12" s="26"/>
      <c r="C12" s="20">
        <v>2026</v>
      </c>
      <c r="D12" s="38">
        <v>651</v>
      </c>
      <c r="E12" s="27">
        <v>639.80000000000007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8">
        <v>1290.8000000000002</v>
      </c>
    </row>
    <row r="13" spans="1:16" x14ac:dyDescent="0.25">
      <c r="A13" s="16"/>
      <c r="B13" s="29" t="s">
        <v>17</v>
      </c>
      <c r="C13" s="34">
        <v>2025</v>
      </c>
      <c r="D13" s="37">
        <v>155.39999999999998</v>
      </c>
      <c r="E13" s="24">
        <v>267.39999999999998</v>
      </c>
      <c r="F13" s="24">
        <v>100.8</v>
      </c>
      <c r="G13" s="24">
        <v>189</v>
      </c>
      <c r="H13" s="24">
        <v>98</v>
      </c>
      <c r="I13" s="24">
        <v>210</v>
      </c>
      <c r="J13" s="24">
        <v>394.79999999999995</v>
      </c>
      <c r="K13" s="24">
        <v>72.8</v>
      </c>
      <c r="L13" s="24">
        <v>98</v>
      </c>
      <c r="M13" s="24">
        <v>365.4</v>
      </c>
      <c r="N13" s="24">
        <v>134.4</v>
      </c>
      <c r="O13" s="24">
        <v>406</v>
      </c>
      <c r="P13" s="37">
        <v>422.79999999999995</v>
      </c>
    </row>
    <row r="14" spans="1:16" x14ac:dyDescent="0.25">
      <c r="A14" s="26"/>
      <c r="B14" s="26"/>
      <c r="C14" s="20">
        <v>2026</v>
      </c>
      <c r="D14" s="38">
        <v>112</v>
      </c>
      <c r="E14" s="27">
        <v>105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8">
        <v>217</v>
      </c>
    </row>
    <row r="15" spans="1:16" x14ac:dyDescent="0.25">
      <c r="A15" s="29"/>
      <c r="B15" s="29" t="s">
        <v>18</v>
      </c>
      <c r="C15" s="34">
        <v>2025</v>
      </c>
      <c r="D15" s="37">
        <v>548.79999999999995</v>
      </c>
      <c r="E15" s="24">
        <v>901.6</v>
      </c>
      <c r="F15" s="24">
        <v>421.4</v>
      </c>
      <c r="G15" s="24">
        <v>828.8</v>
      </c>
      <c r="H15" s="24">
        <v>567</v>
      </c>
      <c r="I15" s="24">
        <v>522.20000000000005</v>
      </c>
      <c r="J15" s="24">
        <v>792.4</v>
      </c>
      <c r="K15" s="24">
        <v>537.59999999999991</v>
      </c>
      <c r="L15" s="24">
        <v>610.4</v>
      </c>
      <c r="M15" s="24">
        <v>701.4</v>
      </c>
      <c r="N15" s="24">
        <v>652.4</v>
      </c>
      <c r="O15" s="24">
        <v>686</v>
      </c>
      <c r="P15" s="37">
        <v>1450.4</v>
      </c>
    </row>
    <row r="16" spans="1:16" x14ac:dyDescent="0.25">
      <c r="A16" s="26"/>
      <c r="B16" s="26"/>
      <c r="C16" s="20">
        <v>2026</v>
      </c>
      <c r="D16" s="38">
        <v>480.2</v>
      </c>
      <c r="E16" s="27">
        <v>457.8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8">
        <v>938</v>
      </c>
    </row>
    <row r="17" spans="1:16" x14ac:dyDescent="0.25">
      <c r="A17" s="29"/>
      <c r="B17" s="29" t="s">
        <v>19</v>
      </c>
      <c r="C17" s="34">
        <v>2025</v>
      </c>
      <c r="D17" s="37">
        <v>557.20000000000005</v>
      </c>
      <c r="E17" s="24">
        <v>800.8</v>
      </c>
      <c r="F17" s="24">
        <v>1006.6</v>
      </c>
      <c r="G17" s="24">
        <v>588</v>
      </c>
      <c r="H17" s="24">
        <v>964.59999999999991</v>
      </c>
      <c r="I17" s="24">
        <v>704.2</v>
      </c>
      <c r="J17" s="24">
        <v>1113</v>
      </c>
      <c r="K17" s="24">
        <v>447.99999999999994</v>
      </c>
      <c r="L17" s="24">
        <v>842.8</v>
      </c>
      <c r="M17" s="24">
        <v>793.8</v>
      </c>
      <c r="N17" s="24">
        <v>1103.1999999999998</v>
      </c>
      <c r="O17" s="24">
        <v>788.19999999999993</v>
      </c>
      <c r="P17" s="37">
        <v>1358</v>
      </c>
    </row>
    <row r="18" spans="1:16" x14ac:dyDescent="0.25">
      <c r="A18" s="26"/>
      <c r="B18" s="26"/>
      <c r="C18" s="20">
        <v>2026</v>
      </c>
      <c r="D18" s="38">
        <v>425.6</v>
      </c>
      <c r="E18" s="27">
        <v>809.2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8">
        <v>1234.8000000000002</v>
      </c>
    </row>
    <row r="19" spans="1:16" x14ac:dyDescent="0.25">
      <c r="A19" s="16"/>
      <c r="B19" s="29" t="s">
        <v>20</v>
      </c>
      <c r="C19" s="34">
        <v>2025</v>
      </c>
      <c r="D19" s="37">
        <v>632.79999999999995</v>
      </c>
      <c r="E19" s="24">
        <v>534.79999999999995</v>
      </c>
      <c r="F19" s="24">
        <v>607.6</v>
      </c>
      <c r="G19" s="24">
        <v>781.19999999999993</v>
      </c>
      <c r="H19" s="24">
        <v>1041.5999999999999</v>
      </c>
      <c r="I19" s="24">
        <v>670.59999999999991</v>
      </c>
      <c r="J19" s="24">
        <v>1101.8</v>
      </c>
      <c r="K19" s="24">
        <v>400.4</v>
      </c>
      <c r="L19" s="24">
        <v>527.79999999999995</v>
      </c>
      <c r="M19" s="24">
        <v>673.4</v>
      </c>
      <c r="N19" s="24">
        <v>672</v>
      </c>
      <c r="O19" s="24">
        <v>726.6</v>
      </c>
      <c r="P19" s="37">
        <v>1167.5999999999999</v>
      </c>
    </row>
    <row r="20" spans="1:16" x14ac:dyDescent="0.25">
      <c r="A20" s="26"/>
      <c r="B20" s="26"/>
      <c r="C20" s="20">
        <v>2026</v>
      </c>
      <c r="D20" s="38">
        <v>427</v>
      </c>
      <c r="E20" s="27">
        <v>777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8">
        <v>1204</v>
      </c>
    </row>
    <row r="21" spans="1:16" x14ac:dyDescent="0.25">
      <c r="A21" s="30"/>
      <c r="B21" s="23" t="s">
        <v>21</v>
      </c>
      <c r="C21" s="34">
        <v>2025</v>
      </c>
      <c r="D21" s="37">
        <v>97.999999999999986</v>
      </c>
      <c r="E21" s="24">
        <v>149.80000000000001</v>
      </c>
      <c r="F21" s="24">
        <v>96.6</v>
      </c>
      <c r="G21" s="24">
        <v>173.6</v>
      </c>
      <c r="H21" s="24">
        <v>123.19999999999999</v>
      </c>
      <c r="I21" s="24">
        <v>93.799999999999983</v>
      </c>
      <c r="J21" s="24">
        <v>119.00000000000001</v>
      </c>
      <c r="K21" s="24">
        <v>172.2</v>
      </c>
      <c r="L21" s="24">
        <v>247.8</v>
      </c>
      <c r="M21" s="24">
        <v>169.39999999999998</v>
      </c>
      <c r="N21" s="24">
        <v>191.8</v>
      </c>
      <c r="O21" s="24">
        <v>224</v>
      </c>
      <c r="P21" s="37">
        <v>247.8</v>
      </c>
    </row>
    <row r="22" spans="1:16" x14ac:dyDescent="0.25">
      <c r="A22" s="26"/>
      <c r="B22" s="26"/>
      <c r="C22" s="20">
        <v>2026</v>
      </c>
      <c r="D22" s="38">
        <v>25.2</v>
      </c>
      <c r="E22" s="27">
        <v>100.8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>
        <v>126</v>
      </c>
    </row>
    <row r="23" spans="1:16" x14ac:dyDescent="0.25">
      <c r="A23" s="29"/>
      <c r="B23" s="29" t="s">
        <v>22</v>
      </c>
      <c r="C23" s="34">
        <v>2025</v>
      </c>
      <c r="D23" s="37">
        <v>28</v>
      </c>
      <c r="E23" s="24">
        <v>0</v>
      </c>
      <c r="F23" s="24">
        <v>25.2</v>
      </c>
      <c r="G23" s="24">
        <v>28</v>
      </c>
      <c r="H23" s="24">
        <v>50.4</v>
      </c>
      <c r="I23" s="24">
        <v>0</v>
      </c>
      <c r="J23" s="24">
        <v>53.199999999999996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37">
        <v>28</v>
      </c>
    </row>
    <row r="24" spans="1:16" x14ac:dyDescent="0.25">
      <c r="A24" s="26"/>
      <c r="B24" s="26"/>
      <c r="C24" s="20">
        <v>2026</v>
      </c>
      <c r="D24" s="38">
        <v>25.2</v>
      </c>
      <c r="E24" s="27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>
        <v>25.2</v>
      </c>
    </row>
    <row r="25" spans="1:16" x14ac:dyDescent="0.25">
      <c r="A25" s="30" t="s">
        <v>25</v>
      </c>
      <c r="B25" s="29"/>
      <c r="C25" s="34">
        <v>2025</v>
      </c>
      <c r="D25" s="35">
        <v>758.19999999999993</v>
      </c>
      <c r="E25" s="17">
        <v>1075.9199999999998</v>
      </c>
      <c r="F25" s="17">
        <v>818.02</v>
      </c>
      <c r="G25" s="17">
        <v>856.18</v>
      </c>
      <c r="H25" s="17">
        <v>321.49999999999994</v>
      </c>
      <c r="I25" s="17">
        <v>529.94000000000005</v>
      </c>
      <c r="J25" s="17">
        <v>253.28</v>
      </c>
      <c r="K25" s="17">
        <v>589.47999999999979</v>
      </c>
      <c r="L25" s="17">
        <v>1327.2199999999998</v>
      </c>
      <c r="M25" s="17">
        <v>1695.2600000000002</v>
      </c>
      <c r="N25" s="17">
        <v>1813.92</v>
      </c>
      <c r="O25" s="17">
        <v>1133</v>
      </c>
      <c r="P25" s="18">
        <v>1834.12</v>
      </c>
    </row>
    <row r="26" spans="1:16" x14ac:dyDescent="0.25">
      <c r="A26" s="26"/>
      <c r="B26" s="26"/>
      <c r="C26" s="20">
        <v>2026</v>
      </c>
      <c r="D26" s="36">
        <v>1250.54</v>
      </c>
      <c r="E26" s="21">
        <v>1197.7200000000003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>
        <v>2448.2600000000002</v>
      </c>
    </row>
    <row r="27" spans="1:16" x14ac:dyDescent="0.25">
      <c r="A27" s="23"/>
      <c r="B27" s="23" t="s">
        <v>14</v>
      </c>
      <c r="C27" s="34">
        <v>2025</v>
      </c>
      <c r="D27" s="37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5">
        <v>0</v>
      </c>
    </row>
    <row r="28" spans="1:16" x14ac:dyDescent="0.25">
      <c r="A28" s="26"/>
      <c r="B28" s="26"/>
      <c r="C28" s="20">
        <v>2026</v>
      </c>
      <c r="D28" s="38">
        <v>0</v>
      </c>
      <c r="E28" s="27"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8">
        <v>0</v>
      </c>
    </row>
    <row r="29" spans="1:16" x14ac:dyDescent="0.25">
      <c r="A29" s="23"/>
      <c r="B29" s="23" t="s">
        <v>15</v>
      </c>
      <c r="C29" s="34">
        <v>2025</v>
      </c>
      <c r="D29" s="37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37">
        <v>0</v>
      </c>
    </row>
    <row r="30" spans="1:16" x14ac:dyDescent="0.25">
      <c r="A30" s="26"/>
      <c r="B30" s="26"/>
      <c r="C30" s="20">
        <v>2026</v>
      </c>
      <c r="D30" s="38">
        <v>0</v>
      </c>
      <c r="E30" s="27"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8">
        <v>0</v>
      </c>
    </row>
    <row r="31" spans="1:16" x14ac:dyDescent="0.25">
      <c r="A31" s="23"/>
      <c r="B31" s="23" t="s">
        <v>16</v>
      </c>
      <c r="C31" s="34">
        <v>2025</v>
      </c>
      <c r="D31" s="37">
        <v>758.19999999999993</v>
      </c>
      <c r="E31" s="24">
        <v>1075.9199999999998</v>
      </c>
      <c r="F31" s="24">
        <v>818.02</v>
      </c>
      <c r="G31" s="24">
        <v>856.18</v>
      </c>
      <c r="H31" s="24">
        <v>321.49999999999994</v>
      </c>
      <c r="I31" s="24">
        <v>529.94000000000005</v>
      </c>
      <c r="J31" s="24">
        <v>253.28</v>
      </c>
      <c r="K31" s="24">
        <v>589.47999999999979</v>
      </c>
      <c r="L31" s="24">
        <v>1327.2199999999998</v>
      </c>
      <c r="M31" s="24">
        <v>1667.2600000000002</v>
      </c>
      <c r="N31" s="24">
        <v>1753.72</v>
      </c>
      <c r="O31" s="24">
        <v>1075.5999999999999</v>
      </c>
      <c r="P31" s="37">
        <v>1834.12</v>
      </c>
    </row>
    <row r="32" spans="1:16" x14ac:dyDescent="0.25">
      <c r="A32" s="26"/>
      <c r="B32" s="26"/>
      <c r="C32" s="20">
        <v>2026</v>
      </c>
      <c r="D32" s="38">
        <v>1250.54</v>
      </c>
      <c r="E32" s="27">
        <v>1197.7200000000003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8">
        <v>2448.2600000000002</v>
      </c>
    </row>
    <row r="33" spans="1:16" x14ac:dyDescent="0.25">
      <c r="A33" s="16"/>
      <c r="B33" s="29" t="s">
        <v>17</v>
      </c>
      <c r="C33" s="34">
        <v>2025</v>
      </c>
      <c r="D33" s="37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37">
        <v>0</v>
      </c>
    </row>
    <row r="34" spans="1:16" x14ac:dyDescent="0.25">
      <c r="A34" s="26"/>
      <c r="B34" s="26"/>
      <c r="C34" s="20">
        <v>2026</v>
      </c>
      <c r="D34" s="38">
        <v>0</v>
      </c>
      <c r="E34" s="27"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8">
        <v>0</v>
      </c>
    </row>
    <row r="35" spans="1:16" x14ac:dyDescent="0.25">
      <c r="A35" s="30"/>
      <c r="B35" s="23" t="s">
        <v>18</v>
      </c>
      <c r="C35" s="34">
        <v>2025</v>
      </c>
      <c r="D35" s="37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37">
        <v>0</v>
      </c>
    </row>
    <row r="36" spans="1:16" x14ac:dyDescent="0.25">
      <c r="A36" s="26"/>
      <c r="B36" s="26"/>
      <c r="C36" s="20">
        <v>2026</v>
      </c>
      <c r="D36" s="38">
        <v>0</v>
      </c>
      <c r="E36" s="27">
        <v>0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8">
        <v>0</v>
      </c>
    </row>
    <row r="37" spans="1:16" x14ac:dyDescent="0.25">
      <c r="A37" s="29"/>
      <c r="B37" s="29" t="s">
        <v>19</v>
      </c>
      <c r="C37" s="34">
        <v>2025</v>
      </c>
      <c r="D37" s="37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37">
        <v>0</v>
      </c>
    </row>
    <row r="38" spans="1:16" x14ac:dyDescent="0.25">
      <c r="A38" s="26"/>
      <c r="B38" s="26"/>
      <c r="C38" s="20">
        <v>2026</v>
      </c>
      <c r="D38" s="38">
        <v>0</v>
      </c>
      <c r="E38" s="27">
        <v>0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8">
        <v>0</v>
      </c>
    </row>
    <row r="39" spans="1:16" x14ac:dyDescent="0.25">
      <c r="A39" s="29"/>
      <c r="B39" s="29" t="s">
        <v>20</v>
      </c>
      <c r="C39" s="34">
        <v>2025</v>
      </c>
      <c r="D39" s="37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28</v>
      </c>
      <c r="N39" s="24">
        <v>60.2</v>
      </c>
      <c r="O39" s="24">
        <v>57.4</v>
      </c>
      <c r="P39" s="37">
        <v>0</v>
      </c>
    </row>
    <row r="40" spans="1:16" x14ac:dyDescent="0.25">
      <c r="A40" s="13"/>
      <c r="B40" s="13"/>
      <c r="C40" s="20">
        <v>2026</v>
      </c>
      <c r="D40" s="38">
        <v>0</v>
      </c>
      <c r="E40" s="27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8">
        <v>0</v>
      </c>
    </row>
    <row r="41" spans="1:16" x14ac:dyDescent="0.25">
      <c r="A41" s="29"/>
      <c r="B41" s="29" t="s">
        <v>21</v>
      </c>
      <c r="C41" s="34">
        <v>2025</v>
      </c>
      <c r="D41" s="37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37">
        <v>0</v>
      </c>
    </row>
    <row r="42" spans="1:16" x14ac:dyDescent="0.25">
      <c r="A42" s="13"/>
      <c r="B42" s="13"/>
      <c r="C42" s="20">
        <v>2026</v>
      </c>
      <c r="D42" s="38">
        <v>0</v>
      </c>
      <c r="E42" s="27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8">
        <v>0</v>
      </c>
    </row>
    <row r="43" spans="1:16" x14ac:dyDescent="0.25">
      <c r="A43" s="29"/>
      <c r="B43" s="29" t="s">
        <v>22</v>
      </c>
      <c r="C43" s="34">
        <v>2025</v>
      </c>
      <c r="D43" s="37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37">
        <v>0</v>
      </c>
    </row>
    <row r="44" spans="1:16" ht="15.75" thickBot="1" x14ac:dyDescent="0.3">
      <c r="A44" s="39"/>
      <c r="B44" s="40"/>
      <c r="C44" s="31">
        <v>2026</v>
      </c>
      <c r="D44" s="41">
        <f t="shared" ref="D43:O44" si="0">+Q44</f>
        <v>0</v>
      </c>
      <c r="E44" s="42">
        <f t="shared" si="0"/>
        <v>0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32">
        <f>SUM(D44:O44)</f>
        <v>0</v>
      </c>
    </row>
    <row r="45" spans="1:16" ht="15.75" thickTop="1" x14ac:dyDescent="0.25"/>
  </sheetData>
  <mergeCells count="5">
    <mergeCell ref="A1:P1"/>
    <mergeCell ref="A2:B2"/>
    <mergeCell ref="C2:C3"/>
    <mergeCell ref="P2:P3"/>
    <mergeCell ref="D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2026-03-17T11:45:46Z</dcterms:created>
  <dcterms:modified xsi:type="dcterms:W3CDTF">2026-03-17T11:49:57Z</dcterms:modified>
</cp:coreProperties>
</file>